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48" activeTab="1"/>
  </bookViews>
  <sheets>
    <sheet name="Verdienst" sheetId="6" r:id="rId1"/>
    <sheet name="Eigenanteil" sheetId="7" r:id="rId2"/>
  </sheets>
  <definedNames/>
  <calcPr calcId="152511"/>
</workbook>
</file>

<file path=xl/sharedStrings.xml><?xml version="1.0" encoding="utf-8"?>
<sst xmlns="http://schemas.openxmlformats.org/spreadsheetml/2006/main" count="30" uniqueCount="26">
  <si>
    <t>Monat</t>
  </si>
  <si>
    <t>Verdienst</t>
  </si>
  <si>
    <t>Nettoeinkommen</t>
  </si>
  <si>
    <t>Freibetrag</t>
  </si>
  <si>
    <t>Pauschale für Arbeitsmittel</t>
  </si>
  <si>
    <t>anzurechnendes Arbeitseinkommen</t>
  </si>
  <si>
    <t>Grundbetrag</t>
  </si>
  <si>
    <t>Eigenanteil</t>
  </si>
  <si>
    <t>Eigenanteil Eingliederungshilfe</t>
  </si>
  <si>
    <t>Eigenanteil Eingliederungshilfe bei Einkommen</t>
  </si>
  <si>
    <t>abzgl.</t>
  </si>
  <si>
    <t>Bei einer negativen Zahl ist kein Eigenanteil zu leisten</t>
  </si>
  <si>
    <t>hier dass Erwerbseinkommen eingeben</t>
  </si>
  <si>
    <t xml:space="preserve">Dieser einfache Rechner bezieht sich auf den Fall, dass jemand </t>
  </si>
  <si>
    <t>Kosten zur Erzielung des Einkommens</t>
  </si>
  <si>
    <t>angemessene Mietkosten</t>
  </si>
  <si>
    <t>hier z.B. Fahrtkosten zur Arbeit, Kfz-Kosten pro Monat, etc. eingeben</t>
  </si>
  <si>
    <t>hier die Mietkosten eingeben</t>
  </si>
  <si>
    <t xml:space="preserve">Einkommen aus einer Erwerbstätigkeit bezieht. Selbst wenn </t>
  </si>
  <si>
    <t>keine Kosten zur Erzielung des Einkommens und keine Wohn-</t>
  </si>
  <si>
    <t>kosten entstehen, kann diese Person 1.107,60 Euro netto</t>
  </si>
  <si>
    <t>verdienen ohne einen Eigenanteil bezahlen zu müssen.</t>
  </si>
  <si>
    <t>Eigenanteil Vermögen bei Eingliederungshilfe</t>
  </si>
  <si>
    <t>derzeit 30.000,00 Euro</t>
  </si>
  <si>
    <t>Für die Folgejahre werden die Einkommens- und Vermögens-</t>
  </si>
  <si>
    <t>freigrenzen deutlich zu Gunsten der Antragsteller steigen.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</si>
</sst>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0070C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20" applyFont="1"/>
    <xf numFmtId="17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20" applyFont="1" applyAlignment="1">
      <alignment horizontal="right"/>
    </xf>
    <xf numFmtId="8" fontId="0" fillId="0" borderId="0" xfId="0" applyNumberFormat="1"/>
    <xf numFmtId="40" fontId="0" fillId="0" borderId="0" xfId="0" applyNumberFormat="1"/>
    <xf numFmtId="44" fontId="0" fillId="0" borderId="0" xfId="0" applyNumberFormat="1"/>
    <xf numFmtId="0" fontId="0" fillId="0" borderId="0" xfId="0" applyProtection="1">
      <protection/>
    </xf>
    <xf numFmtId="44" fontId="0" fillId="0" borderId="0" xfId="20" applyFont="1" applyProtection="1">
      <protection/>
    </xf>
    <xf numFmtId="0" fontId="4" fillId="0" borderId="0" xfId="0" applyFont="1"/>
    <xf numFmtId="44" fontId="0" fillId="0" borderId="0" xfId="20" applyFont="1" applyFill="1" applyProtection="1">
      <protection/>
    </xf>
    <xf numFmtId="44" fontId="0" fillId="0" borderId="1" xfId="20" applyFont="1" applyFill="1" applyBorder="1" applyProtection="1">
      <protection/>
    </xf>
    <xf numFmtId="0" fontId="2" fillId="2" borderId="0" xfId="0" applyFont="1" applyFill="1" applyProtection="1">
      <protection/>
    </xf>
    <xf numFmtId="1" fontId="5" fillId="2" borderId="0" xfId="21" applyNumberFormat="1" applyFont="1" applyFill="1" applyProtection="1">
      <protection/>
    </xf>
    <xf numFmtId="0" fontId="0" fillId="0" borderId="0" xfId="0" applyFill="1" applyProtection="1">
      <protection/>
    </xf>
    <xf numFmtId="0" fontId="3" fillId="0" borderId="0" xfId="0" applyFont="1" applyFill="1" applyProtection="1">
      <protection/>
    </xf>
    <xf numFmtId="44" fontId="3" fillId="0" borderId="0" xfId="20" applyFont="1" applyProtection="1">
      <protection locked="0"/>
    </xf>
    <xf numFmtId="44" fontId="0" fillId="0" borderId="0" xfId="20" applyFont="1" applyFill="1" applyBorder="1" applyProtection="1">
      <protection/>
    </xf>
    <xf numFmtId="44" fontId="6" fillId="0" borderId="2" xfId="20" applyNumberFormat="1" applyFont="1" applyFill="1" applyBorder="1" applyProtection="1">
      <protection/>
    </xf>
    <xf numFmtId="0" fontId="7" fillId="0" borderId="0" xfId="0" applyFont="1" applyAlignment="1" applyProtection="1">
      <alignment horizontal="right" vertical="top"/>
      <protection/>
    </xf>
    <xf numFmtId="0" fontId="5" fillId="2" borderId="0" xfId="0" applyFont="1" applyFill="1"/>
    <xf numFmtId="0" fontId="2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Proz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190" zoomScaleNormal="190" workbookViewId="0" topLeftCell="A1">
      <pane ySplit="1" topLeftCell="A2" activePane="bottomLeft" state="frozen"/>
      <selection pane="bottomLeft" activeCell="A5" sqref="A5"/>
    </sheetView>
  </sheetViews>
  <sheetFormatPr defaultColWidth="11.421875" defaultRowHeight="15"/>
  <cols>
    <col min="1" max="1" width="21.8515625" style="0" customWidth="1"/>
    <col min="2" max="2" width="17.57421875" style="1" customWidth="1"/>
    <col min="3" max="3" width="31.7109375" style="7" customWidth="1"/>
  </cols>
  <sheetData>
    <row r="1" spans="1:3" s="3" customFormat="1" ht="15">
      <c r="A1" s="4" t="s">
        <v>0</v>
      </c>
      <c r="B1" s="5" t="s">
        <v>1</v>
      </c>
      <c r="C1" s="4" t="s">
        <v>8</v>
      </c>
    </row>
    <row r="2" spans="1:3" ht="15">
      <c r="A2" s="2">
        <v>43221</v>
      </c>
      <c r="B2" s="1">
        <v>564.61</v>
      </c>
      <c r="C2" s="6">
        <f>IF(B2="","",(B2-(B2*Eigenanteil!$D$2)-Eigenanteil!$D$6)-Eigenanteil!$D$10)</f>
        <v>-1139655.5699999998</v>
      </c>
    </row>
    <row r="3" spans="1:3" ht="15">
      <c r="A3" s="2">
        <v>43252</v>
      </c>
      <c r="B3" s="1">
        <v>1078.21</v>
      </c>
      <c r="C3" s="6">
        <f>IF(B3="","",(B3-(B3*Eigenanteil!$D$2)-Eigenanteil!$D$6)-Eigenanteil!$D$10)</f>
        <v>-2175586.7700000005</v>
      </c>
    </row>
    <row r="4" spans="1:3" ht="15">
      <c r="A4" s="2">
        <v>43282</v>
      </c>
      <c r="B4" s="1">
        <v>1089.51</v>
      </c>
      <c r="C4" s="6">
        <f>IF(B4="","",(B4-(B4*Eigenanteil!$D$2)-Eigenanteil!$D$6)-Eigenanteil!$D$10)</f>
        <v>-2198378.8700000006</v>
      </c>
    </row>
    <row r="5" spans="1:3" ht="15">
      <c r="A5" s="2"/>
      <c r="C5" s="6" t="str">
        <f>IF(B5="","",(B5-(B5*Eigenanteil!$D$2)-Eigenanteil!$D$6)-Eigenanteil!$D$10)</f>
        <v/>
      </c>
    </row>
    <row r="6" ht="15">
      <c r="C6" s="6" t="str">
        <f>IF(B6="","",(B6-(B6*Eigenanteil!$D$2)-Eigenanteil!$D$6)-Eigenanteil!$D$10)</f>
        <v/>
      </c>
    </row>
    <row r="7" ht="15">
      <c r="C7" s="6" t="str">
        <f>IF(B7="","",(B7-(B7*Eigenanteil!$D$2)-Eigenanteil!$D$6)-Eigenanteil!$D$10)</f>
        <v/>
      </c>
    </row>
    <row r="8" ht="15">
      <c r="C8" s="6" t="str">
        <f>IF(B8="","",(B8-(B8*Eigenanteil!$D$2)-Eigenanteil!$D$6)-Eigenanteil!$D$10)</f>
        <v/>
      </c>
    </row>
    <row r="9" ht="15">
      <c r="C9" s="6" t="str">
        <f>IF(B9="","",(B9-(B9*Eigenanteil!$D$2)-Eigenanteil!$D$6)-Eigenanteil!$D$10)</f>
        <v/>
      </c>
    </row>
    <row r="10" ht="15">
      <c r="C10" s="6" t="str">
        <f>IF(B10="","",(B10-(B10*Eigenanteil!$D$2)-Eigenanteil!$D$6)-Eigenanteil!$D$10)</f>
        <v/>
      </c>
    </row>
    <row r="11" ht="15">
      <c r="C11" s="6" t="str">
        <f>IF(B11="","",(B11-(B11*Eigenanteil!$D$2)-Eigenanteil!$D$6)-Eigenanteil!$D$10)</f>
        <v/>
      </c>
    </row>
    <row r="12" ht="15">
      <c r="C12" s="6" t="str">
        <f>IF(B12="","",(B12-(B12*Eigenanteil!$D$2)-Eigenanteil!$D$6)-Eigenanteil!$D$10)</f>
        <v/>
      </c>
    </row>
    <row r="13" ht="15">
      <c r="C13" s="6" t="str">
        <f>IF(B13="","",(B13-(B13*Eigenanteil!$D$2)-Eigenanteil!$D$6)-Eigenanteil!$D$10)</f>
        <v/>
      </c>
    </row>
    <row r="14" ht="15">
      <c r="C14" s="6" t="str">
        <f>IF(B14="","",(B14-(B14*Eigenanteil!$D$2)-Eigenanteil!$D$6)-Eigenanteil!$D$10)</f>
        <v/>
      </c>
    </row>
    <row r="15" ht="15">
      <c r="C15" s="6" t="str">
        <f>IF(B15="","",(B15-(B15*Eigenanteil!$D$2)-Eigenanteil!$D$6)-Eigenanteil!$D$10)</f>
        <v/>
      </c>
    </row>
    <row r="16" ht="15">
      <c r="C16" s="6" t="str">
        <f>IF(B16="","",(B16-(B16*Eigenanteil!$D$2)-Eigenanteil!$D$6)-Eigenanteil!$D$10)</f>
        <v/>
      </c>
    </row>
    <row r="17" ht="15">
      <c r="C17" s="6" t="str">
        <f>IF(B17="","",(B17-(B17*Eigenanteil!$D$2)-Eigenanteil!$D$6)-Eigenanteil!$D$10)</f>
        <v/>
      </c>
    </row>
    <row r="18" ht="15">
      <c r="C18" s="6" t="str">
        <f>IF(B18="","",(B18-(B18*Eigenanteil!$D$2)-Eigenanteil!$D$6)-Eigenanteil!$D$10)</f>
        <v/>
      </c>
    </row>
    <row r="19" ht="15">
      <c r="C19" s="6" t="str">
        <f>IF(B19="","",(B19-(B19*Eigenanteil!$D$2)-Eigenanteil!$D$6)-Eigenanteil!$D$10)</f>
        <v/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zoomScale="160" zoomScaleNormal="160" workbookViewId="0" topLeftCell="A1">
      <selection activeCell="F20" sqref="F20"/>
    </sheetView>
  </sheetViews>
  <sheetFormatPr defaultColWidth="11.421875" defaultRowHeight="15"/>
  <cols>
    <col min="1" max="1" width="1.421875" style="0" customWidth="1"/>
    <col min="2" max="2" width="34.7109375" style="0" customWidth="1"/>
    <col min="3" max="3" width="5.7109375" style="0" bestFit="1" customWidth="1"/>
    <col min="4" max="4" width="11.421875" style="1" customWidth="1"/>
    <col min="5" max="5" width="1.28515625" style="0" customWidth="1"/>
  </cols>
  <sheetData>
    <row r="2" spans="2:4" ht="15">
      <c r="B2" s="14" t="s">
        <v>9</v>
      </c>
      <c r="C2" s="14"/>
      <c r="D2" s="15">
        <v>2018</v>
      </c>
    </row>
    <row r="3" spans="2:4" ht="15">
      <c r="B3" s="9"/>
      <c r="C3" s="9"/>
      <c r="D3" s="10"/>
    </row>
    <row r="4" spans="2:4" ht="15">
      <c r="B4" s="16" t="s">
        <v>2</v>
      </c>
      <c r="C4" s="16"/>
      <c r="D4" s="18">
        <v>0</v>
      </c>
    </row>
    <row r="5" spans="2:5" ht="15">
      <c r="B5" s="16"/>
      <c r="C5" s="16"/>
      <c r="D5" s="21" t="s">
        <v>12</v>
      </c>
      <c r="E5" s="11"/>
    </row>
    <row r="6" spans="2:4" ht="15">
      <c r="B6" s="16" t="s">
        <v>4</v>
      </c>
      <c r="C6" s="16" t="s">
        <v>10</v>
      </c>
      <c r="D6" s="12">
        <v>5.2</v>
      </c>
    </row>
    <row r="7" spans="2:5" ht="15">
      <c r="B7" s="16" t="s">
        <v>3</v>
      </c>
      <c r="C7" s="16" t="s">
        <v>10</v>
      </c>
      <c r="D7" s="13">
        <v>270.4</v>
      </c>
      <c r="E7" s="8"/>
    </row>
    <row r="8" spans="2:4" ht="15">
      <c r="B8" s="16" t="s">
        <v>5</v>
      </c>
      <c r="C8" s="16"/>
      <c r="D8" s="12">
        <f>D4-SUM(D6:D7)</f>
        <v>-275.59999999999997</v>
      </c>
    </row>
    <row r="9" spans="2:4" ht="15">
      <c r="B9" s="16"/>
      <c r="C9" s="16"/>
      <c r="D9" s="12"/>
    </row>
    <row r="10" spans="2:4" ht="15">
      <c r="B10" s="16" t="s">
        <v>6</v>
      </c>
      <c r="C10" s="16" t="s">
        <v>10</v>
      </c>
      <c r="D10" s="19">
        <v>832</v>
      </c>
    </row>
    <row r="11" spans="2:4" ht="15">
      <c r="B11" s="16" t="s">
        <v>14</v>
      </c>
      <c r="C11" s="16" t="s">
        <v>10</v>
      </c>
      <c r="D11" s="18">
        <v>0</v>
      </c>
    </row>
    <row r="12" spans="2:4" ht="15">
      <c r="B12" s="16"/>
      <c r="C12" s="16"/>
      <c r="D12" s="21" t="s">
        <v>16</v>
      </c>
    </row>
    <row r="13" spans="2:4" ht="15">
      <c r="B13" s="16" t="s">
        <v>15</v>
      </c>
      <c r="C13" s="16" t="s">
        <v>10</v>
      </c>
      <c r="D13" s="18">
        <v>0</v>
      </c>
    </row>
    <row r="14" spans="2:4" ht="15">
      <c r="B14" s="16"/>
      <c r="C14" s="16"/>
      <c r="D14" s="21" t="s">
        <v>17</v>
      </c>
    </row>
    <row r="15" spans="2:4" ht="15" thickBot="1">
      <c r="B15" s="16" t="s">
        <v>7</v>
      </c>
      <c r="C15" s="16"/>
      <c r="D15" s="20">
        <f>D8-SUM(D10:D13)</f>
        <v>-1107.6</v>
      </c>
    </row>
    <row r="16" spans="2:4" ht="15" thickTop="1">
      <c r="B16" s="9"/>
      <c r="C16" s="9"/>
      <c r="D16" s="10"/>
    </row>
    <row r="17" spans="2:4" ht="15">
      <c r="B17" s="17" t="s">
        <v>11</v>
      </c>
      <c r="C17" s="9"/>
      <c r="D17" s="10"/>
    </row>
    <row r="19" ht="15">
      <c r="B19" t="s">
        <v>13</v>
      </c>
    </row>
    <row r="20" ht="15">
      <c r="B20" t="s">
        <v>18</v>
      </c>
    </row>
    <row r="21" ht="15">
      <c r="B21" t="s">
        <v>19</v>
      </c>
    </row>
    <row r="22" ht="15">
      <c r="B22" t="s">
        <v>20</v>
      </c>
    </row>
    <row r="23" ht="15">
      <c r="B23" t="s">
        <v>21</v>
      </c>
    </row>
    <row r="25" spans="2:4" ht="15">
      <c r="B25" s="22" t="s">
        <v>22</v>
      </c>
      <c r="C25" s="23"/>
      <c r="D25" s="15">
        <v>2018</v>
      </c>
    </row>
    <row r="26" ht="15">
      <c r="B26" t="s">
        <v>23</v>
      </c>
    </row>
    <row r="28" ht="15">
      <c r="B28" t="s">
        <v>24</v>
      </c>
    </row>
    <row r="29" ht="15">
      <c r="B29" t="s">
        <v>25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Schärfig</dc:creator>
  <cp:keywords/>
  <dc:description/>
  <cp:lastModifiedBy>NWNC</cp:lastModifiedBy>
  <cp:lastPrinted>2016-10-31T09:36:23Z</cp:lastPrinted>
  <dcterms:created xsi:type="dcterms:W3CDTF">2016-05-20T07:51:12Z</dcterms:created>
  <dcterms:modified xsi:type="dcterms:W3CDTF">2018-08-30T15:07:55Z</dcterms:modified>
  <cp:category/>
  <cp:version/>
  <cp:contentType/>
  <cp:contentStatus/>
</cp:coreProperties>
</file>